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woo\Pictures\ControlCenter4\Scan\"/>
    </mc:Choice>
  </mc:AlternateContent>
  <xr:revisionPtr revIDLastSave="0" documentId="13_ncr:1_{9B64FDBA-D924-47C9-83F8-58C1F5BA657A}" xr6:coauthVersionLast="47" xr6:coauthVersionMax="47" xr10:uidLastSave="{00000000-0000-0000-0000-000000000000}"/>
  <bookViews>
    <workbookView xWindow="-120" yWindow="-120" windowWidth="29040" windowHeight="15840" activeTab="4" xr2:uid="{F0500877-B08C-44EB-8D0B-4A690EE7B925}"/>
  </bookViews>
  <sheets>
    <sheet name="Estate " sheetId="1" r:id="rId1"/>
    <sheet name="IHT now" sheetId="2" r:id="rId2"/>
    <sheet name="IHT 2026" sheetId="3" r:id="rId3"/>
    <sheet name="IHT 2027" sheetId="4" r:id="rId4"/>
    <sheet name="Reorganise estate 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1" i="4"/>
  <c r="D11" i="3"/>
  <c r="D11" i="2" l="1"/>
  <c r="H14" i="1"/>
  <c r="B21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Woodhouse</author>
  </authors>
  <commentList>
    <comment ref="A3" authorId="0" shapeId="0" xr:uid="{5C85E647-CE60-4815-AF8C-7955A43D96D7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non business assets exc pension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Woodhouse</author>
  </authors>
  <commentList>
    <comment ref="A3" authorId="0" shapeId="0" xr:uid="{64F386F1-9D02-44B0-8D5A-C0D811928D48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non business assets exc pension</t>
        </r>
      </text>
    </comment>
    <comment ref="D7" authorId="0" shapeId="0" xr:uid="{3891F4F3-EA7E-409C-9756-6DE9112A833A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based on current holdings With Robin receiving 0% tax on £1m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Woodhouse</author>
  </authors>
  <commentList>
    <comment ref="A3" authorId="0" shapeId="0" xr:uid="{54B9A729-B576-42B8-A1ED-F944A13A31F5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non business assets exc pension</t>
        </r>
      </text>
    </comment>
    <comment ref="D7" authorId="0" shapeId="0" xr:uid="{FFCBD853-EB52-4C74-8AA6-7B7F8C50746E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based on current holdings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Woodhouse</author>
  </authors>
  <commentList>
    <comment ref="A3" authorId="0" shapeId="0" xr:uid="{FBE8CA93-4165-4822-8555-65CA0138806F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non business assets exc pension</t>
        </r>
      </text>
    </comment>
    <comment ref="B4" authorId="0" shapeId="0" xr:uid="{22D2B7A9-FE49-4692-8892-53412ABBB39E}">
      <text>
        <r>
          <rPr>
            <b/>
            <sz val="9"/>
            <color indexed="81"/>
            <rFont val="Tahoma"/>
            <charset val="1"/>
          </rPr>
          <t>Ryan Woodhouse:</t>
        </r>
        <r>
          <rPr>
            <sz val="9"/>
            <color indexed="81"/>
            <rFont val="Tahoma"/>
            <charset val="1"/>
          </rPr>
          <t xml:space="preserve">
gift to Robert</t>
        </r>
      </text>
    </comment>
    <comment ref="D7" authorId="0" shapeId="0" xr:uid="{BDB83156-578C-4905-8D71-7E691E99CFFD}">
      <text>
        <r>
          <rPr>
            <b/>
            <sz val="9"/>
            <color indexed="81"/>
            <rFont val="Tahoma"/>
            <family val="2"/>
          </rPr>
          <t>Ryan Woodhouse:</t>
        </r>
        <r>
          <rPr>
            <sz val="9"/>
            <color indexed="81"/>
            <rFont val="Tahoma"/>
            <family val="2"/>
          </rPr>
          <t xml:space="preserve">
based on current holdings </t>
        </r>
      </text>
    </comment>
  </commentList>
</comments>
</file>

<file path=xl/sharedStrings.xml><?xml version="1.0" encoding="utf-8"?>
<sst xmlns="http://schemas.openxmlformats.org/spreadsheetml/2006/main" count="51" uniqueCount="25">
  <si>
    <t xml:space="preserve">Asset </t>
  </si>
  <si>
    <t>Value</t>
  </si>
  <si>
    <t>Robin Hill</t>
  </si>
  <si>
    <t>Deerleap</t>
  </si>
  <si>
    <t>Barn</t>
  </si>
  <si>
    <t>Bracken Ghyll</t>
  </si>
  <si>
    <t>Kentmere Drive</t>
  </si>
  <si>
    <t>cash</t>
  </si>
  <si>
    <t>ISAs</t>
  </si>
  <si>
    <t>Pensions</t>
  </si>
  <si>
    <t>Estate excluding SHL</t>
  </si>
  <si>
    <t>SH assets</t>
  </si>
  <si>
    <t>Buildings</t>
  </si>
  <si>
    <t>Stocks/Shares</t>
  </si>
  <si>
    <t>Goodwill (low)</t>
  </si>
  <si>
    <t>Goodwill (mid)</t>
  </si>
  <si>
    <t>Goodwill (high)</t>
  </si>
  <si>
    <t>Total Net Worth (mid range)</t>
  </si>
  <si>
    <t>Nil Rate Band</t>
  </si>
  <si>
    <t xml:space="preserve">Tax rate </t>
  </si>
  <si>
    <t>Tax due</t>
  </si>
  <si>
    <t>Above NRB</t>
  </si>
  <si>
    <t>SH Trading assets</t>
  </si>
  <si>
    <t xml:space="preserve">SH Non Trading </t>
  </si>
  <si>
    <t xml:space="preserve">Potential IHT bill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</si>
</sst>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3DEB-3C15-4888-AB09-987F407CA967}">
  <dimension ref="A1:H25"/>
  <sheetViews>
    <sheetView workbookViewId="0">
      <selection activeCell="B33" sqref="B33"/>
    </sheetView>
  </sheetViews>
  <sheetFormatPr defaultRowHeight="15" x14ac:dyDescent="0.25"/>
  <cols>
    <col min="1" max="1" width="23.140625" customWidth="1"/>
    <col min="2" max="2" width="21.28515625" customWidth="1"/>
    <col min="3" max="3" width="10.5703125" customWidth="1"/>
    <col min="7" max="7" width="34" customWidth="1"/>
    <col min="8" max="8" width="12.85546875" customWidth="1"/>
  </cols>
  <sheetData>
    <row r="1" spans="1:8" x14ac:dyDescent="0.25">
      <c r="A1" s="2" t="s">
        <v>10</v>
      </c>
    </row>
    <row r="2" spans="1:8" x14ac:dyDescent="0.25">
      <c r="A2" t="s">
        <v>0</v>
      </c>
      <c r="B2" t="s">
        <v>1</v>
      </c>
    </row>
    <row r="3" spans="1:8" x14ac:dyDescent="0.25">
      <c r="A3" t="s">
        <v>2</v>
      </c>
      <c r="B3" s="1">
        <v>4500000</v>
      </c>
    </row>
    <row r="4" spans="1:8" x14ac:dyDescent="0.25">
      <c r="A4" t="s">
        <v>3</v>
      </c>
      <c r="B4" s="1">
        <v>900000</v>
      </c>
    </row>
    <row r="5" spans="1:8" x14ac:dyDescent="0.25">
      <c r="A5" t="s">
        <v>4</v>
      </c>
      <c r="B5" s="1">
        <v>300000</v>
      </c>
    </row>
    <row r="6" spans="1:8" x14ac:dyDescent="0.25">
      <c r="A6" t="s">
        <v>5</v>
      </c>
      <c r="B6" s="1">
        <v>450000</v>
      </c>
    </row>
    <row r="7" spans="1:8" x14ac:dyDescent="0.25">
      <c r="A7" t="s">
        <v>6</v>
      </c>
      <c r="B7" s="1">
        <v>160000</v>
      </c>
    </row>
    <row r="9" spans="1:8" x14ac:dyDescent="0.25">
      <c r="A9" t="s">
        <v>7</v>
      </c>
      <c r="B9" s="1">
        <v>100000</v>
      </c>
    </row>
    <row r="10" spans="1:8" x14ac:dyDescent="0.25">
      <c r="A10" t="s">
        <v>8</v>
      </c>
      <c r="B10" s="1">
        <v>64000</v>
      </c>
    </row>
    <row r="11" spans="1:8" x14ac:dyDescent="0.25">
      <c r="A11" t="s">
        <v>9</v>
      </c>
      <c r="B11" s="1">
        <v>2150000</v>
      </c>
    </row>
    <row r="13" spans="1:8" x14ac:dyDescent="0.25">
      <c r="B13" s="1">
        <f>SUM(B3:B12)</f>
        <v>8624000</v>
      </c>
    </row>
    <row r="14" spans="1:8" x14ac:dyDescent="0.25">
      <c r="G14" t="s">
        <v>17</v>
      </c>
      <c r="H14" s="3">
        <f>B13+C24</f>
        <v>15049000</v>
      </c>
    </row>
    <row r="16" spans="1:8" x14ac:dyDescent="0.25">
      <c r="A16" s="2" t="s">
        <v>11</v>
      </c>
      <c r="B16" s="1"/>
    </row>
    <row r="17" spans="1:3" x14ac:dyDescent="0.25">
      <c r="A17" t="s">
        <v>12</v>
      </c>
      <c r="B17" s="1">
        <v>2000000</v>
      </c>
    </row>
    <row r="18" spans="1:3" x14ac:dyDescent="0.25">
      <c r="A18" t="s">
        <v>7</v>
      </c>
      <c r="B18" s="1">
        <v>1085000</v>
      </c>
    </row>
    <row r="19" spans="1:3" x14ac:dyDescent="0.25">
      <c r="A19" t="s">
        <v>13</v>
      </c>
      <c r="B19" s="1">
        <v>340000</v>
      </c>
    </row>
    <row r="21" spans="1:3" x14ac:dyDescent="0.25">
      <c r="B21" s="1">
        <f>SUM(B17:B20)</f>
        <v>3425000</v>
      </c>
    </row>
    <row r="23" spans="1:3" x14ac:dyDescent="0.25">
      <c r="A23" t="s">
        <v>14</v>
      </c>
      <c r="B23" s="1">
        <v>1500000</v>
      </c>
      <c r="C23" s="1">
        <v>4925000</v>
      </c>
    </row>
    <row r="24" spans="1:3" x14ac:dyDescent="0.25">
      <c r="A24" t="s">
        <v>15</v>
      </c>
      <c r="B24" s="1">
        <v>3000000</v>
      </c>
      <c r="C24" s="1">
        <v>6425000</v>
      </c>
    </row>
    <row r="25" spans="1:3" x14ac:dyDescent="0.25">
      <c r="A25" t="s">
        <v>16</v>
      </c>
      <c r="B25" s="1">
        <v>4500000</v>
      </c>
      <c r="C25" s="1">
        <v>7925000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EF6F-554B-4675-888C-69FCC1203925}">
  <dimension ref="A1:D11"/>
  <sheetViews>
    <sheetView workbookViewId="0">
      <selection activeCell="C22" sqref="C22"/>
    </sheetView>
  </sheetViews>
  <sheetFormatPr defaultRowHeight="15" x14ac:dyDescent="0.25"/>
  <cols>
    <col min="1" max="1" width="19" customWidth="1"/>
    <col min="4" max="4" width="11" customWidth="1"/>
  </cols>
  <sheetData>
    <row r="1" spans="1:4" x14ac:dyDescent="0.25">
      <c r="C1" t="s">
        <v>19</v>
      </c>
      <c r="D1" t="s">
        <v>20</v>
      </c>
    </row>
    <row r="2" spans="1:4" x14ac:dyDescent="0.25">
      <c r="A2" t="s">
        <v>18</v>
      </c>
      <c r="B2" s="1">
        <v>650000</v>
      </c>
      <c r="C2">
        <v>0</v>
      </c>
      <c r="D2">
        <v>0</v>
      </c>
    </row>
    <row r="3" spans="1:4" x14ac:dyDescent="0.25">
      <c r="A3" t="s">
        <v>21</v>
      </c>
      <c r="B3" s="1">
        <v>5824000</v>
      </c>
      <c r="C3">
        <v>40</v>
      </c>
      <c r="D3" s="1">
        <v>2329600</v>
      </c>
    </row>
    <row r="4" spans="1:4" x14ac:dyDescent="0.25">
      <c r="A4" t="s">
        <v>9</v>
      </c>
      <c r="B4" s="1">
        <v>2150000</v>
      </c>
      <c r="C4">
        <v>0</v>
      </c>
      <c r="D4">
        <v>0</v>
      </c>
    </row>
    <row r="7" spans="1:4" x14ac:dyDescent="0.25">
      <c r="A7" t="s">
        <v>22</v>
      </c>
      <c r="B7" s="1">
        <v>5600000</v>
      </c>
      <c r="C7">
        <v>0</v>
      </c>
      <c r="D7">
        <v>0</v>
      </c>
    </row>
    <row r="8" spans="1:4" x14ac:dyDescent="0.25">
      <c r="A8" t="s">
        <v>23</v>
      </c>
      <c r="B8" s="1">
        <v>825000</v>
      </c>
      <c r="C8">
        <v>40</v>
      </c>
      <c r="D8" s="1">
        <v>330000</v>
      </c>
    </row>
    <row r="11" spans="1:4" x14ac:dyDescent="0.25">
      <c r="A11" t="s">
        <v>24</v>
      </c>
      <c r="D11">
        <f>SUM(D2:D10)</f>
        <v>2659600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E2D3-9B8F-408F-87E4-80083CCCB75F}">
  <dimension ref="A1:D11"/>
  <sheetViews>
    <sheetView workbookViewId="0">
      <selection activeCell="D7" sqref="D7"/>
    </sheetView>
  </sheetViews>
  <sheetFormatPr defaultRowHeight="15" x14ac:dyDescent="0.25"/>
  <cols>
    <col min="1" max="1" width="22" customWidth="1"/>
    <col min="4" max="4" width="14.7109375" customWidth="1"/>
  </cols>
  <sheetData>
    <row r="1" spans="1:4" x14ac:dyDescent="0.25">
      <c r="C1" t="s">
        <v>19</v>
      </c>
      <c r="D1" t="s">
        <v>20</v>
      </c>
    </row>
    <row r="2" spans="1:4" x14ac:dyDescent="0.25">
      <c r="A2" t="s">
        <v>18</v>
      </c>
      <c r="B2" s="1">
        <v>650000</v>
      </c>
      <c r="C2">
        <v>0</v>
      </c>
      <c r="D2">
        <v>0</v>
      </c>
    </row>
    <row r="3" spans="1:4" x14ac:dyDescent="0.25">
      <c r="A3" t="s">
        <v>21</v>
      </c>
      <c r="B3" s="1">
        <v>5824000</v>
      </c>
      <c r="C3">
        <v>40</v>
      </c>
      <c r="D3" s="1">
        <v>2329600</v>
      </c>
    </row>
    <row r="4" spans="1:4" x14ac:dyDescent="0.25">
      <c r="A4" t="s">
        <v>9</v>
      </c>
      <c r="B4" s="1">
        <v>2150000</v>
      </c>
      <c r="C4">
        <v>0</v>
      </c>
      <c r="D4">
        <v>0</v>
      </c>
    </row>
    <row r="7" spans="1:4" x14ac:dyDescent="0.25">
      <c r="A7" t="s">
        <v>22</v>
      </c>
      <c r="B7" s="1">
        <v>5600000</v>
      </c>
      <c r="C7">
        <v>20</v>
      </c>
      <c r="D7" s="1">
        <v>920000</v>
      </c>
    </row>
    <row r="8" spans="1:4" x14ac:dyDescent="0.25">
      <c r="A8" t="s">
        <v>23</v>
      </c>
      <c r="B8" s="1">
        <v>825000</v>
      </c>
      <c r="C8">
        <v>40</v>
      </c>
      <c r="D8" s="1">
        <v>330000</v>
      </c>
    </row>
    <row r="11" spans="1:4" x14ac:dyDescent="0.25">
      <c r="A11" t="s">
        <v>24</v>
      </c>
      <c r="D11">
        <f>SUM(D2:D10)</f>
        <v>3579600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15EA-41F4-4EB5-A423-5988FB45B5B8}">
  <dimension ref="A1:D11"/>
  <sheetViews>
    <sheetView workbookViewId="0">
      <selection activeCell="D11" sqref="D11"/>
    </sheetView>
  </sheetViews>
  <sheetFormatPr defaultRowHeight="15" x14ac:dyDescent="0.25"/>
  <cols>
    <col min="1" max="1" width="18.42578125" customWidth="1"/>
    <col min="4" max="4" width="28.85546875" customWidth="1"/>
  </cols>
  <sheetData>
    <row r="1" spans="1:4" x14ac:dyDescent="0.25">
      <c r="C1" t="s">
        <v>19</v>
      </c>
      <c r="D1" t="s">
        <v>20</v>
      </c>
    </row>
    <row r="2" spans="1:4" x14ac:dyDescent="0.25">
      <c r="A2" t="s">
        <v>18</v>
      </c>
      <c r="B2" s="1">
        <v>650000</v>
      </c>
      <c r="C2">
        <v>0</v>
      </c>
      <c r="D2">
        <v>0</v>
      </c>
    </row>
    <row r="3" spans="1:4" x14ac:dyDescent="0.25">
      <c r="A3" t="s">
        <v>21</v>
      </c>
      <c r="B3" s="1">
        <v>5824000</v>
      </c>
      <c r="C3">
        <v>40</v>
      </c>
      <c r="D3" s="1">
        <v>2329600</v>
      </c>
    </row>
    <row r="4" spans="1:4" x14ac:dyDescent="0.25">
      <c r="A4" t="s">
        <v>9</v>
      </c>
      <c r="B4" s="1">
        <v>2150000</v>
      </c>
      <c r="C4">
        <v>40</v>
      </c>
      <c r="D4" s="1">
        <v>860000</v>
      </c>
    </row>
    <row r="7" spans="1:4" x14ac:dyDescent="0.25">
      <c r="A7" t="s">
        <v>22</v>
      </c>
      <c r="B7" s="1">
        <v>5600000</v>
      </c>
      <c r="C7">
        <v>20</v>
      </c>
      <c r="D7" s="1">
        <v>920000</v>
      </c>
    </row>
    <row r="8" spans="1:4" x14ac:dyDescent="0.25">
      <c r="A8" t="s">
        <v>23</v>
      </c>
      <c r="B8" s="1">
        <v>825000</v>
      </c>
      <c r="C8">
        <v>40</v>
      </c>
      <c r="D8" s="1">
        <v>330000</v>
      </c>
    </row>
    <row r="11" spans="1:4" x14ac:dyDescent="0.25">
      <c r="A11" t="s">
        <v>24</v>
      </c>
      <c r="D11">
        <f>SUM(D2:D10)</f>
        <v>4439600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E7AA-1091-4F93-9983-D0F03097EEF1}">
  <dimension ref="A1:D11"/>
  <sheetViews>
    <sheetView tabSelected="1" workbookViewId="0">
      <selection activeCell="D20" sqref="D20"/>
    </sheetView>
  </sheetViews>
  <sheetFormatPr defaultRowHeight="15" x14ac:dyDescent="0.25"/>
  <cols>
    <col min="1" max="1" width="31.42578125" customWidth="1"/>
    <col min="3" max="3" width="18.28515625" customWidth="1"/>
    <col min="4" max="4" width="44.85546875" customWidth="1"/>
  </cols>
  <sheetData>
    <row r="1" spans="1:4" x14ac:dyDescent="0.25">
      <c r="C1" t="s">
        <v>19</v>
      </c>
      <c r="D1" t="s">
        <v>20</v>
      </c>
    </row>
    <row r="2" spans="1:4" x14ac:dyDescent="0.25">
      <c r="A2" t="s">
        <v>18</v>
      </c>
      <c r="B2" s="1">
        <v>650000</v>
      </c>
      <c r="C2">
        <v>0</v>
      </c>
      <c r="D2">
        <v>0</v>
      </c>
    </row>
    <row r="3" spans="1:4" x14ac:dyDescent="0.25">
      <c r="A3" t="s">
        <v>21</v>
      </c>
      <c r="B3" s="1">
        <v>5824000</v>
      </c>
      <c r="C3">
        <v>40</v>
      </c>
      <c r="D3" s="1">
        <v>2329600</v>
      </c>
    </row>
    <row r="4" spans="1:4" x14ac:dyDescent="0.25">
      <c r="A4" t="s">
        <v>9</v>
      </c>
      <c r="B4" s="1">
        <v>1900000</v>
      </c>
      <c r="C4">
        <v>40</v>
      </c>
      <c r="D4" s="1">
        <v>760000</v>
      </c>
    </row>
    <row r="7" spans="1:4" x14ac:dyDescent="0.25">
      <c r="A7" t="s">
        <v>22</v>
      </c>
      <c r="B7" s="1">
        <v>5600000</v>
      </c>
      <c r="C7">
        <v>20</v>
      </c>
      <c r="D7" s="1">
        <v>496000</v>
      </c>
    </row>
    <row r="8" spans="1:4" x14ac:dyDescent="0.25">
      <c r="A8" t="s">
        <v>23</v>
      </c>
      <c r="B8" s="1">
        <v>825000</v>
      </c>
      <c r="C8">
        <v>40</v>
      </c>
      <c r="D8" s="1">
        <v>264000</v>
      </c>
    </row>
    <row r="11" spans="1:4" x14ac:dyDescent="0.25">
      <c r="A11" t="s">
        <v>24</v>
      </c>
      <c r="D11">
        <f>SUM(D2:D10)</f>
        <v>3849600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Estate </vt:lpstr>
      <vt:lpstr>IHT now</vt:lpstr>
      <vt:lpstr>IHT 2026</vt:lpstr>
      <vt:lpstr>IHT 2027</vt:lpstr>
      <vt:lpstr>Reorganise estate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Woodhouse</dc:creator>
  <cp:lastModifiedBy>Ryan Woodhouse</cp:lastModifiedBy>
  <dcterms:created xsi:type="dcterms:W3CDTF">2025-01-28T10:55:07Z</dcterms:created>
  <dcterms:modified xsi:type="dcterms:W3CDTF">2025-01-28T12:55:32Z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